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4" i="1" l="1"/>
  <c r="F184" i="1"/>
  <c r="F146" i="1"/>
  <c r="F127" i="1"/>
  <c r="F108" i="1" l="1"/>
  <c r="F70" i="1"/>
  <c r="F61" i="1"/>
  <c r="F51" i="1"/>
  <c r="F42" i="1"/>
  <c r="F32" i="1"/>
  <c r="F13" i="1"/>
  <c r="L138" i="1" l="1"/>
  <c r="G32" i="1"/>
  <c r="B195" i="1" l="1"/>
  <c r="A195" i="1"/>
  <c r="J194" i="1"/>
  <c r="I194" i="1"/>
  <c r="H194" i="1"/>
  <c r="G194" i="1"/>
  <c r="B185" i="1"/>
  <c r="A185" i="1"/>
  <c r="J184" i="1"/>
  <c r="I184" i="1"/>
  <c r="H184" i="1"/>
  <c r="G184" i="1"/>
  <c r="G195" i="1" s="1"/>
  <c r="F195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H176" i="1" s="1"/>
  <c r="G165" i="1"/>
  <c r="F165" i="1"/>
  <c r="B157" i="1"/>
  <c r="A157" i="1"/>
  <c r="L157" i="1"/>
  <c r="J156" i="1"/>
  <c r="I156" i="1"/>
  <c r="H156" i="1"/>
  <c r="G156" i="1"/>
  <c r="F156" i="1"/>
  <c r="F157" i="1" s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F138" i="1" s="1"/>
  <c r="B128" i="1"/>
  <c r="A128" i="1"/>
  <c r="J127" i="1"/>
  <c r="I127" i="1"/>
  <c r="H127" i="1"/>
  <c r="G127" i="1"/>
  <c r="G138" i="1" s="1"/>
  <c r="B119" i="1"/>
  <c r="A119" i="1"/>
  <c r="J118" i="1"/>
  <c r="I118" i="1"/>
  <c r="H118" i="1"/>
  <c r="G118" i="1"/>
  <c r="F118" i="1"/>
  <c r="F119" i="1" s="1"/>
  <c r="B109" i="1"/>
  <c r="A109" i="1"/>
  <c r="L119" i="1"/>
  <c r="J108" i="1"/>
  <c r="I108" i="1"/>
  <c r="I119" i="1" s="1"/>
  <c r="H108" i="1"/>
  <c r="G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81" i="1"/>
  <c r="B62" i="1"/>
  <c r="A62" i="1"/>
  <c r="J61" i="1"/>
  <c r="I61" i="1"/>
  <c r="H61" i="1"/>
  <c r="G61" i="1"/>
  <c r="B52" i="1"/>
  <c r="A52" i="1"/>
  <c r="L62" i="1"/>
  <c r="J51" i="1"/>
  <c r="I51" i="1"/>
  <c r="H51" i="1"/>
  <c r="G51" i="1"/>
  <c r="F62" i="1"/>
  <c r="B43" i="1"/>
  <c r="A43" i="1"/>
  <c r="L43" i="1"/>
  <c r="J42" i="1"/>
  <c r="I42" i="1"/>
  <c r="H42" i="1"/>
  <c r="G42" i="1"/>
  <c r="F43" i="1"/>
  <c r="B33" i="1"/>
  <c r="A33" i="1"/>
  <c r="J32" i="1"/>
  <c r="I32" i="1"/>
  <c r="H32" i="1"/>
  <c r="B24" i="1"/>
  <c r="A24" i="1"/>
  <c r="J23" i="1"/>
  <c r="I23" i="1"/>
  <c r="H23" i="1"/>
  <c r="H24" i="1" s="1"/>
  <c r="G23" i="1"/>
  <c r="F23" i="1"/>
  <c r="F24" i="1" s="1"/>
  <c r="B14" i="1"/>
  <c r="A14" i="1"/>
  <c r="J13" i="1"/>
  <c r="I13" i="1"/>
  <c r="J195" i="1" l="1"/>
  <c r="I195" i="1"/>
  <c r="H195" i="1"/>
  <c r="G176" i="1"/>
  <c r="J176" i="1"/>
  <c r="I176" i="1"/>
  <c r="F176" i="1"/>
  <c r="I157" i="1"/>
  <c r="H157" i="1"/>
  <c r="G157" i="1"/>
  <c r="H138" i="1"/>
  <c r="J138" i="1"/>
  <c r="I138" i="1"/>
  <c r="H119" i="1"/>
  <c r="G119" i="1"/>
  <c r="J100" i="1"/>
  <c r="I100" i="1"/>
  <c r="G100" i="1"/>
  <c r="F100" i="1"/>
  <c r="F196" i="1" s="1"/>
  <c r="L100" i="1"/>
  <c r="J81" i="1"/>
  <c r="I81" i="1"/>
  <c r="L24" i="1"/>
  <c r="L196" i="1" s="1"/>
  <c r="L195" i="1"/>
  <c r="J157" i="1"/>
  <c r="J119" i="1"/>
  <c r="H81" i="1"/>
  <c r="I62" i="1"/>
  <c r="H62" i="1"/>
  <c r="G62" i="1"/>
  <c r="J62" i="1"/>
  <c r="G43" i="1"/>
  <c r="I43" i="1"/>
  <c r="J43" i="1"/>
  <c r="H43" i="1"/>
  <c r="G24" i="1"/>
  <c r="I24" i="1"/>
  <c r="J24" i="1"/>
  <c r="H196" i="1" l="1"/>
  <c r="I196" i="1"/>
  <c r="G196" i="1"/>
  <c r="J196" i="1"/>
</calcChain>
</file>

<file path=xl/sharedStrings.xml><?xml version="1.0" encoding="utf-8"?>
<sst xmlns="http://schemas.openxmlformats.org/spreadsheetml/2006/main" count="312" uniqueCount="111">
  <si>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</si>
  <si>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</si>
  <si>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</si>
  <si>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</si>
  <si>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</si>
  <si>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</si>
  <si>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</si>
  <si>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</si>
  <si>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</si>
  <si>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</si>
  <si>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</si>
  <si>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</si>
  <si>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</si>
  <si>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</si>
  <si>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</si>
  <si>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</si>
  <si>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</si>
  <si>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</si>
  <si>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</si>
  <si>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</si>
  <si>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</si>
  <si>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</si>
  <si>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</si>
  <si>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</si>
  <si>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</si>
  <si>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</si>
  <si>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</si>
  <si>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</si>
  <si>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</si>
  <si>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</si>
  <si>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</si>
  <si>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</si>
  <si>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</si>
  <si>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</si>
  <si>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</si>
  <si>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</si>
  <si>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</si>
  <si>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</si>
  <si>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</si>
  <si>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</si>
  <si>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с молоком</t>
  </si>
  <si>
    <t>Овощи по сезону</t>
  </si>
  <si>
    <t>Макаронные изделия отварные</t>
  </si>
  <si>
    <t>Компот из свежих плодов</t>
  </si>
  <si>
    <t>ржаной</t>
  </si>
  <si>
    <t>Котлета из мяса кур</t>
  </si>
  <si>
    <t>Картофельное  пюре</t>
  </si>
  <si>
    <t>Чай с сахаром и лимоном</t>
  </si>
  <si>
    <t>Батон пшеничный</t>
  </si>
  <si>
    <t>ТУ10.71.11--077-2016</t>
  </si>
  <si>
    <t>551-576</t>
  </si>
  <si>
    <t>Суп картофельный рыбный</t>
  </si>
  <si>
    <t>Печень пот строгановски</t>
  </si>
  <si>
    <t>Рис отварной</t>
  </si>
  <si>
    <t>Ржаной</t>
  </si>
  <si>
    <t>Борщ из свежей капусты с картофелем и сметаной</t>
  </si>
  <si>
    <t>Тефтели мясные с томатным соусом</t>
  </si>
  <si>
    <t>461-587</t>
  </si>
  <si>
    <t>Гречневая каша рассыпчатая</t>
  </si>
  <si>
    <t>Компот из черной смородины свежезамороженной</t>
  </si>
  <si>
    <t>Биточек мясной</t>
  </si>
  <si>
    <t>Бутерброд с сыром</t>
  </si>
  <si>
    <t>Чай с сахаром</t>
  </si>
  <si>
    <t>Суп картофельный с яцом</t>
  </si>
  <si>
    <t>Выпечное изделее</t>
  </si>
  <si>
    <t>Йогурт фруктовый</t>
  </si>
  <si>
    <t>ГОСТ31981-2013</t>
  </si>
  <si>
    <t>ГОСТ2077-84</t>
  </si>
  <si>
    <t>ГОСТ2077-</t>
  </si>
  <si>
    <t>Чай с низким содержанием сахара</t>
  </si>
  <si>
    <t>Тефтели рыбные с томатным соусом</t>
  </si>
  <si>
    <t>Картофельное пюре</t>
  </si>
  <si>
    <t>Каша "дружба" молочная с маслом сливочным</t>
  </si>
  <si>
    <t>Гуляш из свинины</t>
  </si>
  <si>
    <t>Напиток из смеси сухофруктов</t>
  </si>
  <si>
    <t>Птица тушеная в соусе</t>
  </si>
  <si>
    <t>Котлета рыбная</t>
  </si>
  <si>
    <t>Плов</t>
  </si>
  <si>
    <t>Рагу овощное</t>
  </si>
  <si>
    <t>Бубнова Л.Д.</t>
  </si>
  <si>
    <t>МОУ СОШ "Образовательный комплекс № 1" Центр образования № 9</t>
  </si>
  <si>
    <t>Руководитель ЦО № 9</t>
  </si>
  <si>
    <t>Бутерброд горячий с продуктом мысным рубленным и сыром</t>
  </si>
  <si>
    <t>515/576</t>
  </si>
  <si>
    <t>Суп картофельный с бобовыми (горохом лущенным)</t>
  </si>
  <si>
    <t>Шницель мясной с соусом</t>
  </si>
  <si>
    <t xml:space="preserve">Чай с сахаром </t>
  </si>
  <si>
    <t xml:space="preserve">Котлета из мяса кур с соусом </t>
  </si>
  <si>
    <t>ТУ10.71.11ОО248363077-2016</t>
  </si>
  <si>
    <t>Макаронные изделия отварные с сыром и маслом</t>
  </si>
  <si>
    <t>Макароны отварные отварные</t>
  </si>
  <si>
    <t>Рагу из курицы с картофелем</t>
  </si>
  <si>
    <t xml:space="preserve">Компот из свежих плодов </t>
  </si>
  <si>
    <t xml:space="preserve">Блинчики с джемом (повидлом) </t>
  </si>
  <si>
    <t>Суп из овощей</t>
  </si>
  <si>
    <t>Фрукт</t>
  </si>
  <si>
    <t>Печенье</t>
  </si>
  <si>
    <t xml:space="preserve">Борщ из свежей капусты с картофелем </t>
  </si>
  <si>
    <t>462/587</t>
  </si>
  <si>
    <t>Компот из сухофруктов</t>
  </si>
  <si>
    <t xml:space="preserve">Оладьи с молоком сгущенным </t>
  </si>
  <si>
    <t xml:space="preserve">Чай с низким содержанием сазара </t>
  </si>
  <si>
    <t>Суп с макаронными изделиями</t>
  </si>
  <si>
    <t xml:space="preserve">Щи из свежей капустыс картофелем </t>
  </si>
  <si>
    <t xml:space="preserve">Компот из свежих плодв </t>
  </si>
  <si>
    <t xml:space="preserve">Биточек мясной </t>
  </si>
  <si>
    <t xml:space="preserve">Макаронные изделия отварные </t>
  </si>
  <si>
    <t xml:space="preserve">Чай с сахаром и лимоном </t>
  </si>
  <si>
    <t>Рассольник ленинградский</t>
  </si>
  <si>
    <t xml:space="preserve">Рис отварной </t>
  </si>
  <si>
    <t>Компот из черной смородины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</si>
</sst>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95" sqref="J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80</v>
      </c>
      <c r="D1" s="60"/>
      <c r="E1" s="60"/>
      <c r="F1" s="12" t="s">
        <v>16</v>
      </c>
      <c r="G1" s="2" t="s">
        <v>17</v>
      </c>
      <c r="H1" s="61" t="s">
        <v>81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79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7.1</v>
      </c>
      <c r="H6" s="40">
        <v>7</v>
      </c>
      <c r="I6" s="40">
        <v>40</v>
      </c>
      <c r="J6" s="40">
        <v>297.60000000000002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4.9000000000000004</v>
      </c>
      <c r="H8" s="43">
        <v>2.8</v>
      </c>
      <c r="I8" s="43">
        <v>32.5</v>
      </c>
      <c r="J8" s="43">
        <v>190</v>
      </c>
      <c r="K8" s="44">
        <v>694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82</v>
      </c>
      <c r="F9" s="43">
        <v>75</v>
      </c>
      <c r="G9" s="43">
        <v>7</v>
      </c>
      <c r="H9" s="43">
        <v>8.6</v>
      </c>
      <c r="I9" s="43">
        <v>10</v>
      </c>
      <c r="J9" s="43">
        <v>176.6</v>
      </c>
      <c r="K9" s="44">
        <v>11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SUM(F6:F9)</f>
        <v>500</v>
      </c>
      <c r="G13" s="19">
        <v>19</v>
      </c>
      <c r="H13" s="19">
        <v>18.399999999999999</v>
      </c>
      <c r="I13" s="19">
        <f t="shared" ref="I13:J13" si="0">SUM(I6:I12)</f>
        <v>82.5</v>
      </c>
      <c r="J13" s="19">
        <f t="shared" si="0"/>
        <v>664.2</v>
      </c>
      <c r="K13" s="25"/>
      <c r="L13" s="19"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0.2</v>
      </c>
      <c r="I14" s="43">
        <v>2.2000000000000002</v>
      </c>
      <c r="J14" s="43">
        <v>14.4</v>
      </c>
      <c r="K14" s="44" t="s">
        <v>83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200</v>
      </c>
      <c r="G15" s="43">
        <v>6</v>
      </c>
      <c r="H15" s="43">
        <v>4</v>
      </c>
      <c r="I15" s="43">
        <v>22.2</v>
      </c>
      <c r="J15" s="43">
        <v>167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85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0.4</v>
      </c>
      <c r="H18" s="43">
        <v>0</v>
      </c>
      <c r="I18" s="43">
        <v>22</v>
      </c>
      <c r="J18" s="43">
        <v>127.8</v>
      </c>
      <c r="K18" s="44">
        <v>631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10</v>
      </c>
      <c r="G20" s="43">
        <v>0.7</v>
      </c>
      <c r="H20" s="43">
        <v>0.1</v>
      </c>
      <c r="I20" s="43">
        <v>5</v>
      </c>
      <c r="J20" s="43">
        <v>23</v>
      </c>
      <c r="K20" s="44" t="s">
        <v>68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>
        <v>-84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25.7</v>
      </c>
      <c r="H23" s="19">
        <f t="shared" si="1"/>
        <v>25</v>
      </c>
      <c r="I23" s="19">
        <f t="shared" si="1"/>
        <v>101.5</v>
      </c>
      <c r="J23" s="19">
        <f t="shared" si="1"/>
        <v>837.69999999999993</v>
      </c>
      <c r="K23" s="25"/>
      <c r="L23" s="19">
        <v>83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2">G13+G23</f>
        <v>44.7</v>
      </c>
      <c r="H24" s="32">
        <f t="shared" si="2"/>
        <v>43.4</v>
      </c>
      <c r="I24" s="32">
        <f t="shared" si="2"/>
        <v>184</v>
      </c>
      <c r="J24" s="32">
        <f t="shared" si="2"/>
        <v>1501.9</v>
      </c>
      <c r="K24" s="32"/>
      <c r="L24" s="32">
        <f t="shared" ref="L24" si="3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100</v>
      </c>
      <c r="G25" s="40">
        <v>14.2</v>
      </c>
      <c r="H25" s="40">
        <v>11.4</v>
      </c>
      <c r="I25" s="40">
        <v>17</v>
      </c>
      <c r="J25" s="40">
        <v>270</v>
      </c>
      <c r="K25" s="41">
        <v>498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0.3</v>
      </c>
      <c r="H27" s="43">
        <v>0.1</v>
      </c>
      <c r="I27" s="43">
        <v>16.2</v>
      </c>
      <c r="J27" s="43">
        <v>62</v>
      </c>
      <c r="K27" s="44">
        <v>686</v>
      </c>
      <c r="L27" s="43"/>
    </row>
    <row r="28" spans="1:12" ht="38.25" x14ac:dyDescent="0.2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0.6</v>
      </c>
      <c r="H28" s="43">
        <v>0.2</v>
      </c>
      <c r="I28" s="43">
        <v>10.3</v>
      </c>
      <c r="J28" s="43">
        <v>52.1</v>
      </c>
      <c r="K28" s="44" t="s">
        <v>88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60</v>
      </c>
      <c r="G29" s="43">
        <v>0.8</v>
      </c>
      <c r="H29" s="43">
        <v>0</v>
      </c>
      <c r="I29" s="43">
        <v>8</v>
      </c>
      <c r="J29" s="43">
        <v>4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SUM(F25:F29)</f>
        <v>530</v>
      </c>
      <c r="G32" s="19">
        <f t="shared" ref="G32" si="4">SUM(G25:G31)</f>
        <v>19.100000000000001</v>
      </c>
      <c r="H32" s="19">
        <f t="shared" ref="H32" si="5">SUM(H25:H31)</f>
        <v>18.5</v>
      </c>
      <c r="I32" s="19">
        <f t="shared" ref="I32" si="6">SUM(I25:I31)</f>
        <v>73.399999999999991</v>
      </c>
      <c r="J32" s="19">
        <f t="shared" ref="J32" si="7">SUM(J25:J31)</f>
        <v>551.6</v>
      </c>
      <c r="K32" s="25"/>
      <c r="L32" s="19"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212</v>
      </c>
      <c r="G34" s="43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13.6</v>
      </c>
      <c r="H35" s="43">
        <v>15.6</v>
      </c>
      <c r="I35" s="43">
        <v>4</v>
      </c>
      <c r="J35" s="43">
        <v>195</v>
      </c>
      <c r="K35" s="44">
        <v>431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</v>
      </c>
      <c r="H36" s="43">
        <v>7.1</v>
      </c>
      <c r="I36" s="43">
        <v>38.9</v>
      </c>
      <c r="J36" s="43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/>
    </row>
    <row r="38" spans="1:12" ht="38.25" x14ac:dyDescent="0.25">
      <c r="A38" s="14"/>
      <c r="B38" s="15"/>
      <c r="C38" s="11"/>
      <c r="D38" s="7" t="s">
        <v>31</v>
      </c>
      <c r="E38" s="42" t="s">
        <v>48</v>
      </c>
      <c r="F38" s="43">
        <v>20</v>
      </c>
      <c r="G38" s="43">
        <v>1.6</v>
      </c>
      <c r="H38" s="43">
        <v>0.2</v>
      </c>
      <c r="I38" s="43">
        <v>10.3</v>
      </c>
      <c r="J38" s="43">
        <v>52.1</v>
      </c>
      <c r="K38" s="44" t="s">
        <v>88</v>
      </c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1.3</v>
      </c>
      <c r="H39" s="43">
        <v>0.2</v>
      </c>
      <c r="I39" s="43">
        <v>9.9</v>
      </c>
      <c r="J39" s="43">
        <v>46</v>
      </c>
      <c r="K39" s="55" t="s">
        <v>67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SUM(F34:F39)</f>
        <v>702</v>
      </c>
      <c r="G42" s="19">
        <f t="shared" ref="G42" si="8">SUM(G33:G41)</f>
        <v>25.900000000000006</v>
      </c>
      <c r="H42" s="19">
        <f t="shared" ref="H42" si="9">SUM(H33:H41)</f>
        <v>26.4</v>
      </c>
      <c r="I42" s="19">
        <f t="shared" ref="I42" si="10">SUM(I33:I41)</f>
        <v>115</v>
      </c>
      <c r="J42" s="19">
        <f t="shared" ref="J42" si="11">SUM(J33:J41)</f>
        <v>777.7</v>
      </c>
      <c r="K42" s="25"/>
      <c r="L42" s="19"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1232</v>
      </c>
      <c r="G43" s="32">
        <f t="shared" ref="G43" si="12">G32+G42</f>
        <v>45.000000000000007</v>
      </c>
      <c r="H43" s="32">
        <f t="shared" ref="H43" si="13">H32+H42</f>
        <v>44.9</v>
      </c>
      <c r="I43" s="32">
        <f t="shared" ref="I43" si="14">I32+I42</f>
        <v>188.39999999999998</v>
      </c>
      <c r="J43" s="32">
        <f t="shared" ref="J43:L43" si="15">J32+J42</f>
        <v>1329.3000000000002</v>
      </c>
      <c r="K43" s="32"/>
      <c r="L43" s="32">
        <f t="shared" si="15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89</v>
      </c>
      <c r="F44" s="52">
        <v>180</v>
      </c>
      <c r="G44" s="40">
        <v>15.2</v>
      </c>
      <c r="H44" s="40">
        <v>13.3</v>
      </c>
      <c r="I44" s="40">
        <v>25.4</v>
      </c>
      <c r="J44" s="40">
        <v>313.2</v>
      </c>
      <c r="K44" s="41">
        <v>516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62</v>
      </c>
      <c r="F46" s="43">
        <v>200</v>
      </c>
      <c r="G46" s="43">
        <v>0.3</v>
      </c>
      <c r="H46" s="43">
        <v>0.1</v>
      </c>
      <c r="I46" s="43">
        <v>15.2</v>
      </c>
      <c r="J46" s="43">
        <v>62</v>
      </c>
      <c r="K46" s="44">
        <v>685</v>
      </c>
      <c r="L46" s="43"/>
    </row>
    <row r="47" spans="1:12" ht="38.25" x14ac:dyDescent="0.25">
      <c r="A47" s="23"/>
      <c r="B47" s="15"/>
      <c r="C47" s="11"/>
      <c r="D47" s="7" t="s">
        <v>23</v>
      </c>
      <c r="E47" s="53" t="s">
        <v>48</v>
      </c>
      <c r="F47" s="43">
        <v>20</v>
      </c>
      <c r="G47" s="43">
        <v>1.6</v>
      </c>
      <c r="H47" s="43">
        <v>2.2000000000000002</v>
      </c>
      <c r="I47" s="43">
        <v>10.3</v>
      </c>
      <c r="J47" s="43">
        <v>52.4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>
        <v>120</v>
      </c>
      <c r="G48" s="43">
        <v>1.8</v>
      </c>
      <c r="H48" s="43">
        <v>2.8</v>
      </c>
      <c r="I48" s="43">
        <v>25.2</v>
      </c>
      <c r="J48" s="43">
        <v>115.2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SUM(F44:F48)</f>
        <v>520</v>
      </c>
      <c r="G51" s="19">
        <f t="shared" ref="G51" si="16">SUM(G44:G50)</f>
        <v>18.900000000000002</v>
      </c>
      <c r="H51" s="19">
        <f t="shared" ref="H51" si="17">SUM(H44:H50)</f>
        <v>18.400000000000002</v>
      </c>
      <c r="I51" s="19">
        <f t="shared" ref="I51" si="18">SUM(I44:I50)</f>
        <v>76.099999999999994</v>
      </c>
      <c r="J51" s="19">
        <f t="shared" ref="J51" si="19">SUM(J44:J50)</f>
        <v>542.79999999999995</v>
      </c>
      <c r="K51" s="25"/>
      <c r="L51" s="19"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41</v>
      </c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55</v>
      </c>
      <c r="F53" s="43">
        <v>210</v>
      </c>
      <c r="G53" s="43">
        <v>2.2999999999999998</v>
      </c>
      <c r="H53" s="43">
        <v>4.4000000000000004</v>
      </c>
      <c r="I53" s="43">
        <v>11.4</v>
      </c>
      <c r="J53" s="43">
        <v>122.2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53" t="s">
        <v>56</v>
      </c>
      <c r="F54" s="54">
        <v>120</v>
      </c>
      <c r="G54" s="43">
        <v>11.6</v>
      </c>
      <c r="H54" s="43">
        <v>14.4</v>
      </c>
      <c r="I54" s="43">
        <v>12.2</v>
      </c>
      <c r="J54" s="43">
        <v>232.4</v>
      </c>
      <c r="K54" s="55" t="s">
        <v>57</v>
      </c>
      <c r="L54" s="43"/>
    </row>
    <row r="55" spans="1:12" ht="15" x14ac:dyDescent="0.25">
      <c r="A55" s="23"/>
      <c r="B55" s="15"/>
      <c r="C55" s="11"/>
      <c r="D55" s="7" t="s">
        <v>29</v>
      </c>
      <c r="E55" s="53" t="s">
        <v>58</v>
      </c>
      <c r="F55" s="43">
        <v>150</v>
      </c>
      <c r="G55" s="43">
        <v>8.6999999999999993</v>
      </c>
      <c r="H55" s="43">
        <v>4.8</v>
      </c>
      <c r="I55" s="43">
        <v>40.6</v>
      </c>
      <c r="J55" s="43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53" t="s">
        <v>59</v>
      </c>
      <c r="F56" s="43">
        <v>200</v>
      </c>
      <c r="G56" s="43">
        <v>0.2</v>
      </c>
      <c r="H56" s="43">
        <v>0.1</v>
      </c>
      <c r="I56" s="43">
        <v>23</v>
      </c>
      <c r="J56" s="43">
        <v>138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53"/>
      <c r="F57" s="43"/>
      <c r="G57" s="43"/>
      <c r="H57" s="43"/>
      <c r="I57" s="43"/>
      <c r="J57" s="43"/>
      <c r="K57" s="55"/>
      <c r="L57" s="43"/>
    </row>
    <row r="58" spans="1:12" ht="25.5" x14ac:dyDescent="0.25">
      <c r="A58" s="23"/>
      <c r="B58" s="15"/>
      <c r="C58" s="11"/>
      <c r="D58" s="7" t="s">
        <v>32</v>
      </c>
      <c r="E58" s="53" t="s">
        <v>54</v>
      </c>
      <c r="F58" s="43">
        <v>40</v>
      </c>
      <c r="G58" s="43">
        <v>2.6</v>
      </c>
      <c r="H58" s="43">
        <v>0.4</v>
      </c>
      <c r="I58" s="43">
        <v>19.8</v>
      </c>
      <c r="J58" s="43">
        <v>92</v>
      </c>
      <c r="K58" s="55" t="s">
        <v>67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SUM(F53:F58)</f>
        <v>720</v>
      </c>
      <c r="G61" s="19">
        <f t="shared" ref="G61" si="20">SUM(G52:G60)</f>
        <v>25.4</v>
      </c>
      <c r="H61" s="19">
        <f t="shared" ref="H61" si="21">SUM(H52:H60)</f>
        <v>24.1</v>
      </c>
      <c r="I61" s="19">
        <f t="shared" ref="I61" si="22">SUM(I52:I60)</f>
        <v>107</v>
      </c>
      <c r="J61" s="19">
        <f t="shared" ref="J61" si="23">SUM(J52:J60)</f>
        <v>863.6</v>
      </c>
      <c r="K61" s="25"/>
      <c r="L61" s="19"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1240</v>
      </c>
      <c r="G62" s="32">
        <f t="shared" ref="G62" si="24">G51+G61</f>
        <v>44.3</v>
      </c>
      <c r="H62" s="32">
        <f t="shared" ref="H62" si="25">H51+H61</f>
        <v>42.5</v>
      </c>
      <c r="I62" s="32">
        <f t="shared" ref="I62" si="26">I51+I61</f>
        <v>183.1</v>
      </c>
      <c r="J62" s="32">
        <f t="shared" ref="J62" si="27">J51+J61</f>
        <v>1406.4</v>
      </c>
      <c r="K62" s="32"/>
      <c r="L62" s="32">
        <f>L51+L61</f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60</v>
      </c>
      <c r="F63" s="40">
        <v>90</v>
      </c>
      <c r="G63" s="40">
        <v>6.7</v>
      </c>
      <c r="H63" s="40">
        <v>8.5</v>
      </c>
      <c r="I63" s="40">
        <v>14.4</v>
      </c>
      <c r="J63" s="40">
        <v>234.9</v>
      </c>
      <c r="K63" s="41">
        <v>451</v>
      </c>
      <c r="L63" s="40"/>
    </row>
    <row r="64" spans="1:12" ht="15" x14ac:dyDescent="0.25">
      <c r="A64" s="23"/>
      <c r="B64" s="15"/>
      <c r="C64" s="11"/>
      <c r="D64" s="6"/>
      <c r="E64" s="53" t="s">
        <v>90</v>
      </c>
      <c r="F64" s="43">
        <v>180</v>
      </c>
      <c r="G64" s="43">
        <v>6.12</v>
      </c>
      <c r="H64" s="43">
        <v>6.9</v>
      </c>
      <c r="I64" s="43">
        <v>41.04</v>
      </c>
      <c r="J64" s="43">
        <v>293.39999999999998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35</v>
      </c>
      <c r="G66" s="43">
        <v>5</v>
      </c>
      <c r="H66" s="43">
        <v>4</v>
      </c>
      <c r="I66" s="43">
        <v>10.3</v>
      </c>
      <c r="J66" s="43">
        <v>107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SUM(F63:F66)</f>
        <v>505</v>
      </c>
      <c r="G70" s="19">
        <f t="shared" ref="G70" si="28">SUM(G63:G69)</f>
        <v>18.02</v>
      </c>
      <c r="H70" s="19">
        <f t="shared" ref="H70" si="29">SUM(H63:H69)</f>
        <v>19.5</v>
      </c>
      <c r="I70" s="19">
        <f t="shared" ref="I70" si="30">SUM(I63:I69)</f>
        <v>80.739999999999995</v>
      </c>
      <c r="J70" s="19">
        <f t="shared" ref="J70" si="31">SUM(J63:J69)</f>
        <v>695.3</v>
      </c>
      <c r="K70" s="25"/>
      <c r="L70" s="19"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4.2</v>
      </c>
      <c r="H71" s="43">
        <v>0</v>
      </c>
      <c r="I71" s="43">
        <v>22.5</v>
      </c>
      <c r="J71" s="43">
        <v>17.899999999999999</v>
      </c>
      <c r="K71" s="44" t="s">
        <v>50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4.2</v>
      </c>
      <c r="H72" s="43">
        <v>4.5999999999999996</v>
      </c>
      <c r="I72" s="43">
        <v>14.2</v>
      </c>
      <c r="J72" s="43">
        <v>121.8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175</v>
      </c>
      <c r="G73" s="43">
        <v>12.8</v>
      </c>
      <c r="H73" s="43">
        <v>14.7</v>
      </c>
      <c r="I73" s="43">
        <v>15.2</v>
      </c>
      <c r="J73" s="43">
        <v>208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0.4</v>
      </c>
      <c r="H75" s="43">
        <v>0</v>
      </c>
      <c r="I75" s="43">
        <v>31.5</v>
      </c>
      <c r="J75" s="43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64</v>
      </c>
      <c r="F76" s="43">
        <v>50</v>
      </c>
      <c r="G76" s="43">
        <v>3.3</v>
      </c>
      <c r="H76" s="43">
        <v>7.2</v>
      </c>
      <c r="I76" s="43">
        <v>20.5</v>
      </c>
      <c r="J76" s="43">
        <v>160</v>
      </c>
      <c r="K76" s="44">
        <v>426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2</v>
      </c>
      <c r="H77" s="43">
        <v>0.3</v>
      </c>
      <c r="I77" s="43">
        <v>12.9</v>
      </c>
      <c r="J77" s="43">
        <v>92</v>
      </c>
      <c r="K77" s="55" t="s">
        <v>67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2">SUM(G71:G79)</f>
        <v>26.900000000000002</v>
      </c>
      <c r="H80" s="19">
        <f t="shared" ref="H80" si="33">SUM(H71:H79)</f>
        <v>26.799999999999997</v>
      </c>
      <c r="I80" s="19">
        <f t="shared" ref="I80" si="34">SUM(I71:I79)</f>
        <v>116.80000000000001</v>
      </c>
      <c r="J80" s="19">
        <f t="shared" ref="J80" si="35">SUM(J71:J79)</f>
        <v>741.7</v>
      </c>
      <c r="K80" s="25"/>
      <c r="L80" s="19"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1220</v>
      </c>
      <c r="G81" s="32">
        <f t="shared" ref="G81" si="36">G70+G80</f>
        <v>44.92</v>
      </c>
      <c r="H81" s="32">
        <f t="shared" ref="H81" si="37">H70+H80</f>
        <v>46.3</v>
      </c>
      <c r="I81" s="32">
        <f t="shared" ref="I81" si="38">I70+I80</f>
        <v>197.54000000000002</v>
      </c>
      <c r="J81" s="32">
        <f t="shared" ref="J81" si="39">J70+J80</f>
        <v>1437</v>
      </c>
      <c r="K81" s="32"/>
      <c r="L81" s="32">
        <f>L70+L80</f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175</v>
      </c>
      <c r="G82" s="40">
        <v>13</v>
      </c>
      <c r="H82" s="40">
        <v>13</v>
      </c>
      <c r="I82" s="40">
        <v>51.1</v>
      </c>
      <c r="J82" s="40">
        <v>371</v>
      </c>
      <c r="K82" s="41">
        <v>728</v>
      </c>
      <c r="L82" s="40"/>
    </row>
    <row r="83" spans="1:12" ht="25.5" x14ac:dyDescent="0.25">
      <c r="A83" s="23"/>
      <c r="B83" s="15"/>
      <c r="C83" s="11"/>
      <c r="D83" s="6"/>
      <c r="E83" s="42" t="s">
        <v>65</v>
      </c>
      <c r="F83" s="43">
        <v>125</v>
      </c>
      <c r="G83" s="43">
        <v>5.5</v>
      </c>
      <c r="H83" s="43">
        <v>6.5</v>
      </c>
      <c r="I83" s="43">
        <v>13.9</v>
      </c>
      <c r="J83" s="43">
        <v>112.5</v>
      </c>
      <c r="K83" s="44" t="s">
        <v>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0.1</v>
      </c>
      <c r="I84" s="43">
        <v>15</v>
      </c>
      <c r="J84" s="43">
        <v>40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18.7</v>
      </c>
      <c r="H89" s="19">
        <f t="shared" ref="H89" si="41">SUM(H82:H88)</f>
        <v>19.600000000000001</v>
      </c>
      <c r="I89" s="19">
        <f t="shared" ref="I89" si="42">SUM(I82:I88)</f>
        <v>80</v>
      </c>
      <c r="J89" s="19">
        <f t="shared" ref="J89" si="43">SUM(J82:J88)</f>
        <v>523.5</v>
      </c>
      <c r="K89" s="25"/>
      <c r="L89" s="19"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0.6</v>
      </c>
      <c r="H90" s="43">
        <v>0</v>
      </c>
      <c r="I90" s="43">
        <v>1.5</v>
      </c>
      <c r="J90" s="43">
        <v>9</v>
      </c>
      <c r="K90" s="44" t="s">
        <v>50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11.8</v>
      </c>
      <c r="H92" s="43">
        <v>7.1</v>
      </c>
      <c r="I92" s="43">
        <v>11.1</v>
      </c>
      <c r="J92" s="43">
        <v>148</v>
      </c>
      <c r="K92" s="44">
        <v>394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180</v>
      </c>
      <c r="G94" s="43">
        <v>0.6</v>
      </c>
      <c r="H94" s="43">
        <v>0</v>
      </c>
      <c r="I94" s="43">
        <v>31.4</v>
      </c>
      <c r="J94" s="43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64</v>
      </c>
      <c r="F95" s="43">
        <v>50</v>
      </c>
      <c r="G95" s="43">
        <v>5.7</v>
      </c>
      <c r="H95" s="43">
        <v>6.3</v>
      </c>
      <c r="I95" s="43">
        <v>22</v>
      </c>
      <c r="J95" s="43">
        <v>159</v>
      </c>
      <c r="K95" s="44">
        <v>424</v>
      </c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54</v>
      </c>
      <c r="F96" s="43">
        <v>10</v>
      </c>
      <c r="G96" s="43">
        <v>0.7</v>
      </c>
      <c r="H96" s="43">
        <v>0.1</v>
      </c>
      <c r="I96" s="43">
        <v>5</v>
      </c>
      <c r="J96" s="43">
        <v>23</v>
      </c>
      <c r="K96" s="55" t="s">
        <v>67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25.3</v>
      </c>
      <c r="H99" s="19">
        <f t="shared" ref="H99" si="45">SUM(H90:H98)</f>
        <v>25.000000000000004</v>
      </c>
      <c r="I99" s="19">
        <f t="shared" ref="I99" si="46">SUM(I90:I98)</f>
        <v>101.5</v>
      </c>
      <c r="J99" s="19">
        <f t="shared" ref="J99" si="47">SUM(J90:J98)</f>
        <v>715.7</v>
      </c>
      <c r="K99" s="25"/>
      <c r="L99" s="19"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48">G89+G99</f>
        <v>44</v>
      </c>
      <c r="H100" s="32">
        <f t="shared" ref="H100" si="49">H89+H99</f>
        <v>44.600000000000009</v>
      </c>
      <c r="I100" s="32">
        <f t="shared" ref="I100" si="50">I89+I99</f>
        <v>181.5</v>
      </c>
      <c r="J100" s="32">
        <f t="shared" ref="J100:L100" si="51">J89+J99</f>
        <v>1239.2</v>
      </c>
      <c r="K100" s="32"/>
      <c r="L100" s="32">
        <f t="shared" si="51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160</v>
      </c>
      <c r="G101" s="40">
        <v>9.6</v>
      </c>
      <c r="H101" s="40">
        <v>6</v>
      </c>
      <c r="I101" s="40">
        <v>38.4</v>
      </c>
      <c r="J101" s="40">
        <v>218.1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3.9</v>
      </c>
      <c r="I103" s="43">
        <v>19.8</v>
      </c>
      <c r="J103" s="43">
        <v>190</v>
      </c>
      <c r="K103" s="44">
        <v>694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96</v>
      </c>
      <c r="F104" s="43">
        <v>40</v>
      </c>
      <c r="G104" s="43">
        <v>3</v>
      </c>
      <c r="H104" s="43">
        <v>9</v>
      </c>
      <c r="I104" s="43">
        <v>15</v>
      </c>
      <c r="J104" s="43">
        <v>169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100</v>
      </c>
      <c r="G105" s="43">
        <v>2</v>
      </c>
      <c r="H105" s="43">
        <v>0</v>
      </c>
      <c r="I105" s="43">
        <v>8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SUM(F101:F105)</f>
        <v>500</v>
      </c>
      <c r="G108" s="19">
        <f t="shared" ref="G108:J108" si="52">SUM(G101:G107)</f>
        <v>18.399999999999999</v>
      </c>
      <c r="H108" s="19">
        <f t="shared" si="52"/>
        <v>18.899999999999999</v>
      </c>
      <c r="I108" s="19">
        <f t="shared" si="52"/>
        <v>81.2</v>
      </c>
      <c r="J108" s="19">
        <f t="shared" si="52"/>
        <v>624.1</v>
      </c>
      <c r="K108" s="25"/>
      <c r="L108" s="19"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0.6</v>
      </c>
      <c r="H109" s="43">
        <v>0</v>
      </c>
      <c r="I109" s="43">
        <v>1.5</v>
      </c>
      <c r="J109" s="43">
        <v>8.4</v>
      </c>
      <c r="K109" s="44" t="s">
        <v>50</v>
      </c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3" t="s">
        <v>97</v>
      </c>
      <c r="F110" s="43">
        <v>200</v>
      </c>
      <c r="G110" s="43">
        <v>1.84</v>
      </c>
      <c r="H110" s="43">
        <v>5.36</v>
      </c>
      <c r="I110" s="43">
        <v>10.7</v>
      </c>
      <c r="J110" s="43">
        <v>118.8</v>
      </c>
      <c r="K110" s="44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45</v>
      </c>
      <c r="F111" s="40">
        <v>90</v>
      </c>
      <c r="G111" s="40">
        <v>16.8</v>
      </c>
      <c r="H111" s="40">
        <v>12.8</v>
      </c>
      <c r="I111" s="40">
        <v>17</v>
      </c>
      <c r="J111" s="40">
        <v>246</v>
      </c>
      <c r="K111" s="41">
        <v>498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3.8</v>
      </c>
      <c r="H112" s="43">
        <v>6.1</v>
      </c>
      <c r="I112" s="43">
        <v>38.9</v>
      </c>
      <c r="J112" s="43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0.2</v>
      </c>
      <c r="H113" s="43">
        <v>0.1</v>
      </c>
      <c r="I113" s="43">
        <v>17</v>
      </c>
      <c r="J113" s="43">
        <v>60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1.3</v>
      </c>
      <c r="H115" s="43">
        <v>0.2</v>
      </c>
      <c r="I115" s="43">
        <v>15</v>
      </c>
      <c r="J115" s="43">
        <v>46</v>
      </c>
      <c r="K115" s="55" t="s">
        <v>67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24.540000000000003</v>
      </c>
      <c r="H118" s="19">
        <f t="shared" si="53"/>
        <v>24.56</v>
      </c>
      <c r="I118" s="19">
        <f t="shared" si="53"/>
        <v>100.1</v>
      </c>
      <c r="J118" s="19">
        <f t="shared" si="53"/>
        <v>707.2</v>
      </c>
      <c r="K118" s="25"/>
      <c r="L118" s="19"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4">G108+G118</f>
        <v>42.94</v>
      </c>
      <c r="H119" s="32">
        <f t="shared" ref="H119" si="55">H108+H118</f>
        <v>43.459999999999994</v>
      </c>
      <c r="I119" s="32">
        <f t="shared" ref="I119" si="56">I108+I118</f>
        <v>181.3</v>
      </c>
      <c r="J119" s="32">
        <f t="shared" ref="J119:L119" si="57">J108+J118</f>
        <v>1331.3000000000002</v>
      </c>
      <c r="K119" s="32"/>
      <c r="L119" s="32">
        <f t="shared" si="57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56</v>
      </c>
      <c r="F120" s="40">
        <v>120</v>
      </c>
      <c r="G120" s="40">
        <v>6.9</v>
      </c>
      <c r="H120" s="40">
        <v>9.5</v>
      </c>
      <c r="I120" s="40">
        <v>13.2</v>
      </c>
      <c r="J120" s="40">
        <v>222.5</v>
      </c>
      <c r="K120" s="41" t="s">
        <v>98</v>
      </c>
      <c r="L120" s="40"/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150</v>
      </c>
      <c r="G121" s="43">
        <v>5.0999999999999996</v>
      </c>
      <c r="H121" s="43">
        <v>4.3</v>
      </c>
      <c r="I121" s="43">
        <v>38.4</v>
      </c>
      <c r="J121" s="43">
        <v>244.5</v>
      </c>
      <c r="K121" s="44">
        <v>516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0.3</v>
      </c>
      <c r="H122" s="43">
        <v>0.1</v>
      </c>
      <c r="I122" s="43">
        <v>15.2</v>
      </c>
      <c r="J122" s="43">
        <v>62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35</v>
      </c>
      <c r="G123" s="43">
        <v>5.2</v>
      </c>
      <c r="H123" s="43">
        <v>5</v>
      </c>
      <c r="I123" s="43">
        <v>10.3</v>
      </c>
      <c r="J123" s="43">
        <v>107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SUM(F120:F123)</f>
        <v>505</v>
      </c>
      <c r="G127" s="19">
        <f t="shared" ref="G127:J127" si="58">SUM(G120:G126)</f>
        <v>17.5</v>
      </c>
      <c r="H127" s="19">
        <f t="shared" si="58"/>
        <v>18.899999999999999</v>
      </c>
      <c r="I127" s="19">
        <f t="shared" si="58"/>
        <v>77.099999999999994</v>
      </c>
      <c r="J127" s="19">
        <f t="shared" si="58"/>
        <v>636</v>
      </c>
      <c r="K127" s="25"/>
      <c r="L127" s="19"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0.6</v>
      </c>
      <c r="H128" s="43">
        <v>0</v>
      </c>
      <c r="I128" s="43">
        <v>2.2000000000000002</v>
      </c>
      <c r="J128" s="43">
        <v>14.4</v>
      </c>
      <c r="K128" s="44" t="s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7.8</v>
      </c>
      <c r="H129" s="43">
        <v>4</v>
      </c>
      <c r="I129" s="43">
        <v>27</v>
      </c>
      <c r="J129" s="43">
        <v>133.6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8.5</v>
      </c>
      <c r="H130" s="43">
        <v>17.600000000000001</v>
      </c>
      <c r="I130" s="43">
        <v>2.2999999999999998</v>
      </c>
      <c r="J130" s="43">
        <v>247.2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3" t="s">
        <v>58</v>
      </c>
      <c r="F131" s="43">
        <v>150</v>
      </c>
      <c r="G131" s="43">
        <v>7.7</v>
      </c>
      <c r="H131" s="43">
        <v>4.9000000000000004</v>
      </c>
      <c r="I131" s="43">
        <v>42.6</v>
      </c>
      <c r="J131" s="43">
        <v>279</v>
      </c>
      <c r="K131" s="44">
        <v>508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99</v>
      </c>
      <c r="F132" s="43">
        <v>180</v>
      </c>
      <c r="G132" s="43">
        <v>0.2</v>
      </c>
      <c r="H132" s="43">
        <v>0.1</v>
      </c>
      <c r="I132" s="43">
        <v>33</v>
      </c>
      <c r="J132" s="43">
        <v>138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55" t="s">
        <v>67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26.099999999999998</v>
      </c>
      <c r="H137" s="19">
        <f t="shared" si="59"/>
        <v>26.8</v>
      </c>
      <c r="I137" s="19">
        <f t="shared" si="59"/>
        <v>117</v>
      </c>
      <c r="J137" s="19">
        <f t="shared" si="59"/>
        <v>858.2</v>
      </c>
      <c r="K137" s="25"/>
      <c r="L137" s="19">
        <v>83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1215</v>
      </c>
      <c r="G138" s="32">
        <f t="shared" ref="G138" si="60">G127+G137</f>
        <v>43.599999999999994</v>
      </c>
      <c r="H138" s="32">
        <f t="shared" ref="H138" si="61">H127+H137</f>
        <v>45.7</v>
      </c>
      <c r="I138" s="32">
        <f t="shared" ref="I138" si="62">I127+I137</f>
        <v>194.1</v>
      </c>
      <c r="J138" s="32">
        <f t="shared" ref="J138" si="63">J127+J137</f>
        <v>1494.2</v>
      </c>
      <c r="K138" s="32"/>
      <c r="L138" s="32">
        <f>L127+L137</f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170</v>
      </c>
      <c r="G139" s="40">
        <v>16</v>
      </c>
      <c r="H139" s="40">
        <v>17</v>
      </c>
      <c r="I139" s="40">
        <v>51.1</v>
      </c>
      <c r="J139" s="40">
        <v>499.8</v>
      </c>
      <c r="K139" s="41">
        <v>733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0.2</v>
      </c>
      <c r="H141" s="43">
        <v>0.1</v>
      </c>
      <c r="I141" s="43">
        <v>10</v>
      </c>
      <c r="J141" s="43">
        <v>40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130</v>
      </c>
      <c r="G143" s="43">
        <v>0.6</v>
      </c>
      <c r="H143" s="43">
        <v>0.6</v>
      </c>
      <c r="I143" s="43">
        <v>12.7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SUM(F139:F143)</f>
        <v>500</v>
      </c>
      <c r="G146" s="19">
        <f t="shared" ref="G146:J146" si="64">SUM(G139:G145)</f>
        <v>16.8</v>
      </c>
      <c r="H146" s="19">
        <f t="shared" si="64"/>
        <v>17.700000000000003</v>
      </c>
      <c r="I146" s="19">
        <f t="shared" si="64"/>
        <v>73.8</v>
      </c>
      <c r="J146" s="19">
        <f t="shared" si="64"/>
        <v>600.9</v>
      </c>
      <c r="K146" s="25"/>
      <c r="L146" s="19"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0.6</v>
      </c>
      <c r="H147" s="43">
        <v>0</v>
      </c>
      <c r="I147" s="43">
        <v>2.2000000000000002</v>
      </c>
      <c r="J147" s="43">
        <v>7.8</v>
      </c>
      <c r="K147" s="44" t="s">
        <v>50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4.9000000000000004</v>
      </c>
      <c r="H148" s="43">
        <v>6.7</v>
      </c>
      <c r="I148" s="43">
        <v>17.8</v>
      </c>
      <c r="J148" s="43">
        <v>145</v>
      </c>
      <c r="K148" s="44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14.3</v>
      </c>
      <c r="H149" s="43">
        <v>12.7</v>
      </c>
      <c r="I149" s="43">
        <v>15.9</v>
      </c>
      <c r="J149" s="43">
        <v>234.9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3.5</v>
      </c>
      <c r="H150" s="43">
        <v>7</v>
      </c>
      <c r="I150" s="43">
        <v>19</v>
      </c>
      <c r="J150" s="43">
        <v>145.5</v>
      </c>
      <c r="K150" s="44">
        <v>540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2.6</v>
      </c>
      <c r="H153" s="43">
        <v>0.4</v>
      </c>
      <c r="I153" s="43">
        <v>19.8</v>
      </c>
      <c r="J153" s="43">
        <v>92</v>
      </c>
      <c r="K153" s="55" t="s">
        <v>67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5">SUM(G147:G155)</f>
        <v>26.500000000000004</v>
      </c>
      <c r="H156" s="19">
        <f t="shared" si="65"/>
        <v>26.799999999999997</v>
      </c>
      <c r="I156" s="19">
        <f t="shared" si="65"/>
        <v>106.1</v>
      </c>
      <c r="J156" s="19">
        <f t="shared" si="65"/>
        <v>749.2</v>
      </c>
      <c r="K156" s="25"/>
      <c r="L156" s="19">
        <v>83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1240</v>
      </c>
      <c r="G157" s="32">
        <f t="shared" ref="G157" si="66">G146+G156</f>
        <v>43.300000000000004</v>
      </c>
      <c r="H157" s="32">
        <f t="shared" ref="H157" si="67">H146+H156</f>
        <v>44.5</v>
      </c>
      <c r="I157" s="32">
        <f t="shared" ref="I157" si="68">I146+I156</f>
        <v>179.89999999999998</v>
      </c>
      <c r="J157" s="32">
        <f t="shared" ref="J157:L157" si="69">J146+J156</f>
        <v>1350.1</v>
      </c>
      <c r="K157" s="32"/>
      <c r="L157" s="32">
        <f t="shared" si="69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90</v>
      </c>
      <c r="G158" s="40">
        <v>11</v>
      </c>
      <c r="H158" s="40">
        <v>7</v>
      </c>
      <c r="I158" s="40">
        <v>8.3000000000000007</v>
      </c>
      <c r="J158" s="40">
        <v>149.30000000000001</v>
      </c>
      <c r="K158" s="41">
        <v>388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62</v>
      </c>
      <c r="F160" s="43">
        <v>200</v>
      </c>
      <c r="G160" s="43">
        <v>0.2</v>
      </c>
      <c r="H160" s="43">
        <v>0.1</v>
      </c>
      <c r="I160" s="43">
        <v>15</v>
      </c>
      <c r="J160" s="43">
        <v>60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60</v>
      </c>
      <c r="G162" s="43">
        <v>0.6</v>
      </c>
      <c r="H162" s="43">
        <v>0</v>
      </c>
      <c r="I162" s="43">
        <v>15</v>
      </c>
      <c r="J162" s="43">
        <v>8.4</v>
      </c>
      <c r="K162" s="44" t="s">
        <v>50</v>
      </c>
      <c r="L162" s="43"/>
    </row>
    <row r="163" spans="1:12" ht="38.25" x14ac:dyDescent="0.25">
      <c r="A163" s="23"/>
      <c r="B163" s="15"/>
      <c r="C163" s="11"/>
      <c r="D163" s="6"/>
      <c r="E163" s="42" t="s">
        <v>48</v>
      </c>
      <c r="F163" s="43">
        <v>25</v>
      </c>
      <c r="G163" s="43">
        <v>2</v>
      </c>
      <c r="H163" s="43">
        <v>4.3</v>
      </c>
      <c r="I163" s="43">
        <v>12.9</v>
      </c>
      <c r="J163" s="43">
        <v>65.5</v>
      </c>
      <c r="K163" s="44" t="s">
        <v>49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0">SUM(G158:G164)</f>
        <v>17</v>
      </c>
      <c r="H165" s="19">
        <f t="shared" si="70"/>
        <v>18.2</v>
      </c>
      <c r="I165" s="19">
        <f t="shared" si="70"/>
        <v>73.100000000000009</v>
      </c>
      <c r="J165" s="19">
        <f t="shared" si="70"/>
        <v>446.7</v>
      </c>
      <c r="K165" s="25"/>
      <c r="L165" s="19"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1.2</v>
      </c>
      <c r="H166" s="43">
        <v>0</v>
      </c>
      <c r="I166" s="43">
        <v>6.6</v>
      </c>
      <c r="J166" s="43">
        <v>34.799999999999997</v>
      </c>
      <c r="K166" s="44" t="s">
        <v>50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200</v>
      </c>
      <c r="G168" s="43">
        <v>20.7</v>
      </c>
      <c r="H168" s="43">
        <v>20.5</v>
      </c>
      <c r="I168" s="43">
        <v>32.5</v>
      </c>
      <c r="J168" s="43">
        <v>429.3</v>
      </c>
      <c r="K168" s="44">
        <v>443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0.4</v>
      </c>
      <c r="H170" s="43">
        <v>0</v>
      </c>
      <c r="I170" s="43">
        <v>49.6</v>
      </c>
      <c r="J170" s="43">
        <v>142</v>
      </c>
      <c r="K170" s="44">
        <v>631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1.3</v>
      </c>
      <c r="H172" s="43">
        <v>0.2</v>
      </c>
      <c r="I172" s="43">
        <v>9.9</v>
      </c>
      <c r="J172" s="43">
        <v>46</v>
      </c>
      <c r="K172" s="55" t="s">
        <v>67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1">SUM(G166:G174)</f>
        <v>25.8</v>
      </c>
      <c r="H175" s="19">
        <f t="shared" si="71"/>
        <v>26.5</v>
      </c>
      <c r="I175" s="19">
        <f t="shared" si="71"/>
        <v>109</v>
      </c>
      <c r="J175" s="19">
        <f t="shared" si="71"/>
        <v>756.3</v>
      </c>
      <c r="K175" s="25"/>
      <c r="L175" s="19">
        <v>83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72">G165+G175</f>
        <v>42.8</v>
      </c>
      <c r="H176" s="32">
        <f t="shared" ref="H176" si="73">H165+H175</f>
        <v>44.7</v>
      </c>
      <c r="I176" s="32">
        <f t="shared" ref="I176" si="74">I165+I175</f>
        <v>182.10000000000002</v>
      </c>
      <c r="J176" s="32">
        <f t="shared" ref="J176:L176" si="75">J165+J175</f>
        <v>1203</v>
      </c>
      <c r="K176" s="32"/>
      <c r="L176" s="32">
        <f t="shared" si="7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90</v>
      </c>
      <c r="G177" s="40">
        <v>10.8</v>
      </c>
      <c r="H177" s="40">
        <v>5.5</v>
      </c>
      <c r="I177" s="40">
        <v>13</v>
      </c>
      <c r="J177" s="40">
        <v>234.9</v>
      </c>
      <c r="K177" s="41">
        <v>451</v>
      </c>
      <c r="L177" s="40"/>
    </row>
    <row r="178" spans="1:12" ht="15" x14ac:dyDescent="0.25">
      <c r="A178" s="23"/>
      <c r="B178" s="15"/>
      <c r="C178" s="11"/>
      <c r="D178" s="6"/>
      <c r="E178" s="42" t="s">
        <v>106</v>
      </c>
      <c r="F178" s="43">
        <v>200</v>
      </c>
      <c r="G178" s="43">
        <v>6.8</v>
      </c>
      <c r="H178" s="43">
        <v>12.1</v>
      </c>
      <c r="I178" s="43">
        <v>45.6</v>
      </c>
      <c r="J178" s="43">
        <v>326</v>
      </c>
      <c r="K178" s="44">
        <v>516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0.3</v>
      </c>
      <c r="H179" s="43">
        <v>0.1</v>
      </c>
      <c r="I179" s="43">
        <v>15.2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20</v>
      </c>
      <c r="G180" s="43">
        <v>1.3</v>
      </c>
      <c r="H180" s="43">
        <v>2</v>
      </c>
      <c r="I180" s="43">
        <v>9.9</v>
      </c>
      <c r="J180" s="43">
        <v>46</v>
      </c>
      <c r="K180" s="44" t="s">
        <v>67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SUM(F177:F180)</f>
        <v>510</v>
      </c>
      <c r="G184" s="19">
        <f t="shared" ref="G184:J184" si="76">SUM(G177:G183)</f>
        <v>19.200000000000003</v>
      </c>
      <c r="H184" s="19">
        <f t="shared" si="76"/>
        <v>19.700000000000003</v>
      </c>
      <c r="I184" s="19">
        <f t="shared" si="76"/>
        <v>83.7</v>
      </c>
      <c r="J184" s="19">
        <f t="shared" si="76"/>
        <v>668.9</v>
      </c>
      <c r="K184" s="25"/>
      <c r="L184" s="19"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0.8</v>
      </c>
      <c r="H185" s="43">
        <v>0.2</v>
      </c>
      <c r="I185" s="43">
        <v>2.2999999999999998</v>
      </c>
      <c r="J185" s="43">
        <v>14.4</v>
      </c>
      <c r="K185" s="44" t="s">
        <v>83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4.4000000000000004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100</v>
      </c>
      <c r="G187" s="43">
        <v>15.3</v>
      </c>
      <c r="H187" s="43">
        <v>14.4</v>
      </c>
      <c r="I187" s="43">
        <v>3.5</v>
      </c>
      <c r="J187" s="43">
        <v>203.5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3.8</v>
      </c>
      <c r="H188" s="43">
        <v>6.4</v>
      </c>
      <c r="I188" s="43">
        <v>38.9</v>
      </c>
      <c r="J188" s="43">
        <v>228</v>
      </c>
      <c r="K188" s="44">
        <v>511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180</v>
      </c>
      <c r="G189" s="43">
        <v>0.2</v>
      </c>
      <c r="H189" s="43">
        <v>0.1</v>
      </c>
      <c r="I189" s="43">
        <v>33</v>
      </c>
      <c r="J189" s="43">
        <v>138</v>
      </c>
      <c r="K189" s="44">
        <v>634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25.5" x14ac:dyDescent="0.25">
      <c r="A191" s="23"/>
      <c r="B191" s="15"/>
      <c r="C191" s="11"/>
      <c r="D191" s="7" t="s">
        <v>32</v>
      </c>
      <c r="E191" s="53" t="s">
        <v>54</v>
      </c>
      <c r="F191" s="43">
        <v>20</v>
      </c>
      <c r="G191" s="43">
        <v>1.3</v>
      </c>
      <c r="H191" s="43">
        <v>2</v>
      </c>
      <c r="I191" s="43">
        <v>9.9</v>
      </c>
      <c r="J191" s="43">
        <v>46</v>
      </c>
      <c r="K191" s="55" t="s">
        <v>67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SUM(F185:F191)</f>
        <v>710</v>
      </c>
      <c r="G194" s="19">
        <f t="shared" ref="G194:J194" si="77">SUM(G185:G193)</f>
        <v>25.8</v>
      </c>
      <c r="H194" s="19">
        <f t="shared" si="77"/>
        <v>26.300000000000004</v>
      </c>
      <c r="I194" s="19">
        <f t="shared" si="77"/>
        <v>103.60000000000001</v>
      </c>
      <c r="J194" s="19">
        <f t="shared" si="77"/>
        <v>737.9</v>
      </c>
      <c r="K194" s="25"/>
      <c r="L194" s="19">
        <v>83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1220</v>
      </c>
      <c r="G195" s="32">
        <f t="shared" ref="G195" si="78">G184+G194</f>
        <v>45</v>
      </c>
      <c r="H195" s="32">
        <f t="shared" ref="H195" si="79">H184+H194</f>
        <v>46.000000000000007</v>
      </c>
      <c r="I195" s="32">
        <f t="shared" ref="I195" si="80">I184+I194</f>
        <v>187.3</v>
      </c>
      <c r="J195" s="32">
        <f t="shared" ref="J195:L195" si="81">J184+J194</f>
        <v>1406.8</v>
      </c>
      <c r="K195" s="32"/>
      <c r="L195" s="32">
        <f t="shared" si="81"/>
        <v>166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1229.2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44.056000000000004</v>
      </c>
      <c r="H196" s="34">
        <f t="shared" si="82"/>
        <v>44.606000000000002</v>
      </c>
      <c r="I196" s="34">
        <f t="shared" si="82"/>
        <v>185.92399999999995</v>
      </c>
      <c r="J196" s="34">
        <f t="shared" si="82"/>
        <v>1369.92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2025-03-27T08:13:00Z</dcterms:modified>
</cp:coreProperties>
</file>